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7515" activeTab="0"/>
  </bookViews>
  <sheets>
    <sheet name="май12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<sst xmlns="http://schemas.openxmlformats.org/spreadsheetml/2006/main" count="35" uniqueCount="35">
  <si>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Отчет по начислению и расходованию средств за май 2012 года</t>
  </si>
  <si>
    <t>по состоянию на 15 июня 2012 г.</t>
  </si>
  <si>
    <t>Управляющая организация ООО "Дом 1"</t>
  </si>
  <si>
    <t>Адрес дома: г.Славгород, военный городок, д.185</t>
  </si>
  <si>
    <t>Общая площадь 3047,3 кв.м.</t>
  </si>
  <si>
    <t>Остаток на 15 мая 2012 года -1491,25 руб.</t>
  </si>
  <si>
    <t>Услуга</t>
  </si>
  <si>
    <t>Тариф</t>
  </si>
  <si>
    <t>Начислено</t>
  </si>
  <si>
    <t>Оплачено</t>
  </si>
  <si>
    <t>Израсходовано</t>
  </si>
  <si>
    <t>Итог</t>
  </si>
  <si>
    <t>Санитарное содержание</t>
  </si>
  <si>
    <t>Сантехническое обслуживание</t>
  </si>
  <si>
    <t>Электротехническое обслуживание</t>
  </si>
  <si>
    <t>Комплексное обслуживание</t>
  </si>
  <si>
    <t>Услуги по управлению (АУП)</t>
  </si>
  <si>
    <t>Транспорт</t>
  </si>
  <si>
    <t>Материалы</t>
  </si>
  <si>
    <t>Услуги банка</t>
  </si>
  <si>
    <t>Обработка асполя</t>
  </si>
  <si>
    <t>Вывоз ТБО</t>
  </si>
  <si>
    <t>АДС</t>
  </si>
  <si>
    <t>Непредвиденные расходы</t>
  </si>
  <si>
    <t>Доход</t>
  </si>
  <si>
    <t>ИТОГО</t>
  </si>
  <si>
    <t>Текущий ремонт</t>
  </si>
  <si>
    <t>ВСЕГО</t>
  </si>
  <si>
    <t xml:space="preserve">Часть средств на непредвиденные расходы (454,38 руб.) направлена на оплату освещения мест общего пользования (подвалы, подъезды). </t>
  </si>
  <si>
    <t>Уважаемые жильцы! Экономьте электроэнергию!</t>
  </si>
  <si>
    <t xml:space="preserve">Итого остаток на 15 июня 2012 г. </t>
  </si>
  <si>
    <t>плановый             7985,22 руб.</t>
  </si>
  <si>
    <t>фактический         -9288,84 руб.</t>
  </si>
  <si>
    <t>Бухгалтерия ООО "Дом 1"</t>
  </si>
  <si>
    <t>ИСПОЛНИТЕЛЬ      СЕНЬКО М.В.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</si>
</sst>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1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60" zoomScaleNormal="60" zoomScalePageLayoutView="0" workbookViewId="0" topLeftCell="A1">
      <selection activeCell="G30" sqref="G30"/>
    </sheetView>
  </sheetViews>
  <sheetFormatPr defaultColWidth="9.140625" defaultRowHeight="15"/>
  <cols>
    <col min="1" max="1" width="63.7109375" style="3" customWidth="1"/>
    <col min="2" max="2" width="14.00390625" style="3" customWidth="1"/>
    <col min="3" max="3" width="21.57421875" style="3" customWidth="1"/>
    <col min="4" max="4" width="19.7109375" style="3" customWidth="1"/>
    <col min="5" max="5" width="28.140625" style="3" customWidth="1"/>
    <col min="6" max="6" width="19.7109375" style="3" customWidth="1"/>
    <col min="7" max="12" width="9.140625" style="3" customWidth="1"/>
    <col min="13" max="13" width="9.140625" style="3" hidden="1" customWidth="1"/>
    <col min="14" max="16384" width="9.140625" style="3" customWidth="1"/>
  </cols>
  <sheetData>
    <row r="1" spans="1:10" ht="3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ht="33">
      <c r="A2" s="4" t="s">
        <v>1</v>
      </c>
      <c r="B2" s="4"/>
      <c r="C2" s="4"/>
      <c r="D2" s="4"/>
      <c r="E2" s="4"/>
      <c r="F2" s="4"/>
      <c r="G2" s="2"/>
      <c r="H2" s="2"/>
      <c r="I2" s="2"/>
      <c r="J2" s="2"/>
    </row>
    <row r="3" spans="1:10" ht="27.75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</row>
    <row r="4" spans="1:10" ht="27.75">
      <c r="A4" s="5" t="s">
        <v>3</v>
      </c>
      <c r="B4" s="5"/>
      <c r="C4" s="5"/>
      <c r="D4" s="5"/>
      <c r="E4" s="5"/>
      <c r="F4" s="5"/>
      <c r="G4" s="6"/>
      <c r="H4" s="6"/>
      <c r="I4" s="6"/>
      <c r="J4" s="6"/>
    </row>
    <row r="5" spans="1:10" ht="27.75">
      <c r="A5" s="7"/>
      <c r="B5" s="7"/>
      <c r="C5" s="7"/>
      <c r="D5" s="8" t="s">
        <v>4</v>
      </c>
      <c r="E5" s="8"/>
      <c r="F5" s="8"/>
      <c r="G5" s="6"/>
      <c r="H5" s="6"/>
      <c r="I5" s="6"/>
      <c r="J5" s="6"/>
    </row>
    <row r="6" spans="1:10" ht="27.75">
      <c r="A6" s="7"/>
      <c r="B6" s="7"/>
      <c r="C6" s="7"/>
      <c r="D6" s="7"/>
      <c r="E6" s="7"/>
      <c r="F6" s="7"/>
      <c r="G6" s="6"/>
      <c r="H6" s="6"/>
      <c r="I6" s="6"/>
      <c r="J6" s="6"/>
    </row>
    <row r="7" spans="1:10" ht="27.75">
      <c r="A7" s="7"/>
      <c r="B7" s="7"/>
      <c r="C7" s="5" t="s">
        <v>5</v>
      </c>
      <c r="D7" s="5"/>
      <c r="E7" s="5"/>
      <c r="F7" s="5"/>
      <c r="G7" s="6"/>
      <c r="H7" s="6"/>
      <c r="I7" s="6"/>
      <c r="J7" s="6"/>
    </row>
    <row r="8" spans="1:6" ht="33.75" customHeight="1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13" ht="33.75" customHeight="1">
      <c r="A9" s="10" t="s">
        <v>12</v>
      </c>
      <c r="B9" s="11">
        <v>1.34</v>
      </c>
      <c r="C9" s="11">
        <f>B9*3047.3</f>
        <v>4083.3820000000005</v>
      </c>
      <c r="D9" s="11">
        <f>D23*M9</f>
        <v>3752.304525</v>
      </c>
      <c r="E9" s="11">
        <v>4083.38</v>
      </c>
      <c r="F9" s="11">
        <f>D9-E9</f>
        <v>-331.0754750000001</v>
      </c>
      <c r="M9" s="12">
        <v>0.1725</v>
      </c>
    </row>
    <row r="10" spans="1:13" ht="33.75" customHeight="1">
      <c r="A10" s="10" t="s">
        <v>13</v>
      </c>
      <c r="B10" s="11">
        <v>0.88</v>
      </c>
      <c r="C10" s="11">
        <f aca="true" t="shared" si="0" ref="C10:C21">B10*3047.3</f>
        <v>2681.6240000000003</v>
      </c>
      <c r="D10" s="11">
        <f>D23*M10</f>
        <v>2464.5571170000003</v>
      </c>
      <c r="E10" s="11">
        <v>2681.62</v>
      </c>
      <c r="F10" s="11">
        <f aca="true" t="shared" si="1" ref="F10:F21">D10-E10</f>
        <v>-217.0628829999996</v>
      </c>
      <c r="M10" s="12">
        <v>0.1133</v>
      </c>
    </row>
    <row r="11" spans="1:13" ht="33.75" customHeight="1">
      <c r="A11" s="10" t="s">
        <v>14</v>
      </c>
      <c r="B11" s="11">
        <v>0.2</v>
      </c>
      <c r="C11" s="11">
        <f t="shared" si="0"/>
        <v>609.46</v>
      </c>
      <c r="D11" s="11">
        <f>D23*M11</f>
        <v>559.038993</v>
      </c>
      <c r="E11" s="11">
        <v>609.46</v>
      </c>
      <c r="F11" s="11">
        <f t="shared" si="1"/>
        <v>-50.42100700000003</v>
      </c>
      <c r="M11" s="12">
        <v>0.0257</v>
      </c>
    </row>
    <row r="12" spans="1:13" ht="33.75" customHeight="1">
      <c r="A12" s="10" t="s">
        <v>15</v>
      </c>
      <c r="B12" s="11">
        <v>0.18</v>
      </c>
      <c r="C12" s="11">
        <f t="shared" si="0"/>
        <v>548.514</v>
      </c>
      <c r="D12" s="11">
        <f>D23*M12</f>
        <v>504.657768</v>
      </c>
      <c r="E12" s="11">
        <v>548.51</v>
      </c>
      <c r="F12" s="11">
        <f t="shared" si="1"/>
        <v>-43.852232000000015</v>
      </c>
      <c r="M12" s="12">
        <v>0.0232</v>
      </c>
    </row>
    <row r="13" spans="1:13" ht="33.75" customHeight="1">
      <c r="A13" s="10" t="s">
        <v>16</v>
      </c>
      <c r="B13" s="11">
        <v>1.11</v>
      </c>
      <c r="C13" s="11">
        <f t="shared" si="0"/>
        <v>3382.5030000000006</v>
      </c>
      <c r="D13" s="11">
        <f>D23*M13</f>
        <v>3106.2555720000005</v>
      </c>
      <c r="E13" s="11">
        <v>3382.5</v>
      </c>
      <c r="F13" s="11">
        <f t="shared" si="1"/>
        <v>-276.2444279999995</v>
      </c>
      <c r="M13" s="12">
        <v>0.1428</v>
      </c>
    </row>
    <row r="14" spans="1:13" ht="33.75" customHeight="1">
      <c r="A14" s="10" t="s">
        <v>17</v>
      </c>
      <c r="B14" s="11">
        <v>0.07</v>
      </c>
      <c r="C14" s="11">
        <f t="shared" si="0"/>
        <v>213.31100000000004</v>
      </c>
      <c r="D14" s="11">
        <f>D23*M14</f>
        <v>195.77241</v>
      </c>
      <c r="E14" s="11">
        <v>213.31</v>
      </c>
      <c r="F14" s="11">
        <f t="shared" si="1"/>
        <v>-17.537589999999994</v>
      </c>
      <c r="M14" s="12">
        <v>0.009</v>
      </c>
    </row>
    <row r="15" spans="1:13" ht="33.75" customHeight="1">
      <c r="A15" s="10" t="s">
        <v>18</v>
      </c>
      <c r="B15" s="11">
        <v>0.33</v>
      </c>
      <c r="C15" s="11">
        <f t="shared" si="0"/>
        <v>1005.6090000000002</v>
      </c>
      <c r="D15" s="11">
        <f>D23*M15</f>
        <v>924.4808250000001</v>
      </c>
      <c r="E15" s="11">
        <v>1005.61</v>
      </c>
      <c r="F15" s="11">
        <f t="shared" si="1"/>
        <v>-81.12917499999992</v>
      </c>
      <c r="M15" s="12">
        <v>0.0425</v>
      </c>
    </row>
    <row r="16" spans="1:13" ht="33.75" customHeight="1">
      <c r="A16" s="10" t="s">
        <v>19</v>
      </c>
      <c r="B16" s="11">
        <v>0.23</v>
      </c>
      <c r="C16" s="11">
        <f t="shared" si="0"/>
        <v>700.879</v>
      </c>
      <c r="D16" s="11">
        <f>D23*M16</f>
        <v>643.8737040000001</v>
      </c>
      <c r="E16" s="11">
        <v>700.88</v>
      </c>
      <c r="F16" s="11">
        <f t="shared" si="1"/>
        <v>-57.00629599999991</v>
      </c>
      <c r="M16" s="12">
        <v>0.0296</v>
      </c>
    </row>
    <row r="17" spans="1:13" ht="33.75" customHeight="1">
      <c r="A17" s="10" t="s">
        <v>20</v>
      </c>
      <c r="B17" s="11">
        <v>0.02</v>
      </c>
      <c r="C17" s="11">
        <f t="shared" si="0"/>
        <v>60.946000000000005</v>
      </c>
      <c r="D17" s="11">
        <f>D23*M17</f>
        <v>56.556474</v>
      </c>
      <c r="E17" s="11">
        <v>0</v>
      </c>
      <c r="F17" s="11">
        <f t="shared" si="1"/>
        <v>56.556474</v>
      </c>
      <c r="M17" s="12">
        <v>0.0026</v>
      </c>
    </row>
    <row r="18" spans="1:13" ht="33.75" customHeight="1">
      <c r="A18" s="10" t="s">
        <v>21</v>
      </c>
      <c r="B18" s="11">
        <v>0.7</v>
      </c>
      <c r="C18" s="11">
        <f t="shared" si="0"/>
        <v>2133.11</v>
      </c>
      <c r="D18" s="11">
        <f>D23*M18</f>
        <v>1959.899349</v>
      </c>
      <c r="E18" s="11">
        <v>0</v>
      </c>
      <c r="F18" s="11">
        <f t="shared" si="1"/>
        <v>1959.899349</v>
      </c>
      <c r="M18" s="12">
        <v>0.0901</v>
      </c>
    </row>
    <row r="19" spans="1:13" ht="33.75" customHeight="1">
      <c r="A19" s="10" t="s">
        <v>22</v>
      </c>
      <c r="B19" s="11">
        <v>1.02</v>
      </c>
      <c r="C19" s="11">
        <f t="shared" si="0"/>
        <v>3108.246</v>
      </c>
      <c r="D19" s="11">
        <f>D23*M19</f>
        <v>2853.9266880000005</v>
      </c>
      <c r="E19" s="11">
        <v>3108.25</v>
      </c>
      <c r="F19" s="11">
        <f t="shared" si="1"/>
        <v>-254.32331199999953</v>
      </c>
      <c r="M19" s="12">
        <v>0.1312</v>
      </c>
    </row>
    <row r="20" spans="1:13" ht="33.75" customHeight="1">
      <c r="A20" s="10" t="s">
        <v>23</v>
      </c>
      <c r="B20" s="11">
        <v>1</v>
      </c>
      <c r="C20" s="11">
        <f t="shared" si="0"/>
        <v>3047.3</v>
      </c>
      <c r="D20" s="11">
        <f>D23*M20</f>
        <v>2799.5454630000004</v>
      </c>
      <c r="E20" s="11">
        <v>454.38</v>
      </c>
      <c r="F20" s="11">
        <f t="shared" si="1"/>
        <v>2345.1654630000003</v>
      </c>
      <c r="M20" s="12">
        <v>0.1287</v>
      </c>
    </row>
    <row r="21" spans="1:13" ht="33.75" customHeight="1">
      <c r="A21" s="10" t="s">
        <v>24</v>
      </c>
      <c r="B21" s="11">
        <v>0.33</v>
      </c>
      <c r="C21" s="11">
        <f t="shared" si="0"/>
        <v>1005.6090000000002</v>
      </c>
      <c r="D21" s="11">
        <f>D23*M21</f>
        <v>924.4808250000001</v>
      </c>
      <c r="E21" s="11">
        <v>1005.61</v>
      </c>
      <c r="F21" s="11">
        <f t="shared" si="1"/>
        <v>-81.12917499999992</v>
      </c>
      <c r="M21" s="12">
        <v>0.0425</v>
      </c>
    </row>
    <row r="22" spans="1:6" ht="33.75" customHeight="1">
      <c r="A22" s="10"/>
      <c r="B22" s="11"/>
      <c r="C22" s="11"/>
      <c r="D22" s="11"/>
      <c r="E22" s="11"/>
      <c r="F22" s="11"/>
    </row>
    <row r="23" spans="1:6" ht="33.75" customHeight="1">
      <c r="A23" s="10" t="s">
        <v>25</v>
      </c>
      <c r="B23" s="11">
        <f>SUM(B9:B21)</f>
        <v>7.41</v>
      </c>
      <c r="C23" s="11">
        <f>SUM(C9:C21)</f>
        <v>22580.493000000002</v>
      </c>
      <c r="D23" s="11">
        <v>21752.49</v>
      </c>
      <c r="E23" s="11">
        <f>SUM(E9:E21)</f>
        <v>17793.510000000002</v>
      </c>
      <c r="F23" s="11">
        <f>SUM(F9:F21)</f>
        <v>2951.839713000001</v>
      </c>
    </row>
    <row r="24" spans="1:6" ht="33.75" customHeight="1">
      <c r="A24" s="10"/>
      <c r="B24" s="11"/>
      <c r="C24" s="11"/>
      <c r="D24" s="11"/>
      <c r="E24" s="11"/>
      <c r="F24" s="11"/>
    </row>
    <row r="25" spans="1:13" ht="33.75" customHeight="1">
      <c r="A25" s="10" t="s">
        <v>26</v>
      </c>
      <c r="B25" s="11">
        <v>3.19</v>
      </c>
      <c r="C25" s="11">
        <v>9720.89</v>
      </c>
      <c r="D25" s="11">
        <v>9364.43</v>
      </c>
      <c r="E25" s="11">
        <v>21121</v>
      </c>
      <c r="F25" s="11">
        <f>D25-E25</f>
        <v>-11756.57</v>
      </c>
      <c r="M25" s="13"/>
    </row>
    <row r="26" spans="1:13" ht="33.75" customHeight="1">
      <c r="A26" s="10"/>
      <c r="B26" s="11"/>
      <c r="C26" s="11"/>
      <c r="D26" s="11"/>
      <c r="E26" s="11"/>
      <c r="F26" s="11"/>
      <c r="M26" s="14"/>
    </row>
    <row r="27" spans="1:6" ht="41.25" customHeight="1">
      <c r="A27" s="15" t="s">
        <v>27</v>
      </c>
      <c r="B27" s="16">
        <v>10.6</v>
      </c>
      <c r="C27" s="16">
        <f>SUM(C23:C25)</f>
        <v>32301.383</v>
      </c>
      <c r="D27" s="16">
        <v>31116.92</v>
      </c>
      <c r="E27" s="16">
        <f>SUM(E23:E25)</f>
        <v>38914.51</v>
      </c>
      <c r="F27" s="16">
        <f>D27-E27</f>
        <v>-7797.590000000004</v>
      </c>
    </row>
    <row r="28" spans="3:13" ht="15.75">
      <c r="C28" s="17"/>
      <c r="D28" s="17"/>
      <c r="M28" s="12">
        <f>SUM(M9:M25)</f>
        <v>0.9537</v>
      </c>
    </row>
    <row r="29" spans="1:6" ht="70.5" customHeight="1">
      <c r="A29" s="18" t="s">
        <v>28</v>
      </c>
      <c r="B29" s="18"/>
      <c r="C29" s="18"/>
      <c r="D29" s="18"/>
      <c r="E29" s="18"/>
      <c r="F29" s="18"/>
    </row>
    <row r="30" spans="1:6" ht="55.5" customHeight="1">
      <c r="A30" s="19" t="s">
        <v>29</v>
      </c>
      <c r="B30" s="19"/>
      <c r="C30" s="19"/>
      <c r="D30" s="19"/>
      <c r="E30" s="19"/>
      <c r="F30" s="19"/>
    </row>
    <row r="31" spans="1:6" ht="72" customHeight="1">
      <c r="A31" s="20"/>
      <c r="B31" s="19"/>
      <c r="C31" s="19"/>
      <c r="D31" s="19"/>
      <c r="E31" s="19"/>
      <c r="F31" s="19"/>
    </row>
    <row r="32" spans="2:6" ht="15.75" customHeight="1">
      <c r="B32" s="21" t="s">
        <v>30</v>
      </c>
      <c r="C32" s="21"/>
      <c r="D32" s="21"/>
      <c r="E32" s="21"/>
      <c r="F32" s="22"/>
    </row>
    <row r="33" spans="2:6" ht="15.75" customHeight="1">
      <c r="B33" s="21"/>
      <c r="C33" s="21"/>
      <c r="D33" s="21"/>
      <c r="E33" s="21"/>
      <c r="F33" s="22"/>
    </row>
    <row r="34" spans="2:6" ht="15.75" customHeight="1">
      <c r="B34" s="21"/>
      <c r="C34" s="21"/>
      <c r="D34" s="21"/>
      <c r="E34" s="21"/>
      <c r="F34" s="22"/>
    </row>
    <row r="35" spans="2:6" ht="15.75" customHeight="1">
      <c r="B35" s="21" t="s">
        <v>31</v>
      </c>
      <c r="C35" s="21"/>
      <c r="D35" s="21"/>
      <c r="E35" s="21"/>
      <c r="F35" s="23"/>
    </row>
    <row r="36" spans="2:6" ht="25.5" customHeight="1">
      <c r="B36" s="21"/>
      <c r="C36" s="21"/>
      <c r="D36" s="21"/>
      <c r="E36" s="21"/>
      <c r="F36" s="23"/>
    </row>
    <row r="37" spans="2:6" ht="15.75" customHeight="1">
      <c r="B37" s="21" t="s">
        <v>32</v>
      </c>
      <c r="C37" s="21"/>
      <c r="D37" s="21"/>
      <c r="E37" s="21"/>
      <c r="F37" s="23"/>
    </row>
    <row r="38" spans="2:6" ht="20.25" customHeight="1">
      <c r="B38" s="21"/>
      <c r="C38" s="21"/>
      <c r="D38" s="21"/>
      <c r="E38" s="21"/>
      <c r="F38" s="23"/>
    </row>
    <row r="41" spans="4:6" ht="15.75">
      <c r="D41" s="24" t="s">
        <v>33</v>
      </c>
      <c r="E41" s="24"/>
      <c r="F41" s="24"/>
    </row>
    <row r="42" spans="4:6" ht="15.75">
      <c r="D42" s="24"/>
      <c r="E42" s="24"/>
      <c r="F42" s="24"/>
    </row>
    <row r="44" ht="15.75">
      <c r="A44" s="3" t="s">
        <v>34</v>
      </c>
    </row>
  </sheetData>
  <sheetProtection/>
  <mergeCells count="13">
    <mergeCell ref="D41:F42"/>
    <mergeCell ref="A29:F29"/>
    <mergeCell ref="A30:F30"/>
    <mergeCell ref="A31:F31"/>
    <mergeCell ref="B32:E34"/>
    <mergeCell ref="B35:E36"/>
    <mergeCell ref="B37:E38"/>
    <mergeCell ref="A1:F1"/>
    <mergeCell ref="A2:F2"/>
    <mergeCell ref="A3:F3"/>
    <mergeCell ref="A4:F4"/>
    <mergeCell ref="D5:F5"/>
    <mergeCell ref="C7:F7"/>
  </mergeCells>
  <printOptions/>
  <pageMargins left="0" right="0" top="0.7874015748031497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2012-06-22T02:59:11Z</dcterms:created>
  <dcterms:modified xsi:type="dcterms:W3CDTF">2012-06-22T02:59:54Z</dcterms:modified>
  <cp:category/>
  <cp:version/>
  <cp:contentType/>
  <cp:contentStatus/>
</cp:coreProperties>
</file>