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8025" activeTab="0"/>
  </bookViews>
  <sheets>
    <sheet name="декабрь11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<sst xmlns="http://schemas.openxmlformats.org/spreadsheetml/2006/main" count="32" uniqueCount="32">
  <si>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Тариф</t>
  </si>
  <si>
    <t>Санитарное содержание</t>
  </si>
  <si>
    <t>Сантехническое обслуживание</t>
  </si>
  <si>
    <t>Электротехническое обслуживание</t>
  </si>
  <si>
    <t>Комплексное обслуживание</t>
  </si>
  <si>
    <t>Материалы</t>
  </si>
  <si>
    <t>Транспорт</t>
  </si>
  <si>
    <t>Услуги банка</t>
  </si>
  <si>
    <t>Обработка асполя</t>
  </si>
  <si>
    <t>Вывоз ТБО</t>
  </si>
  <si>
    <t>АДС</t>
  </si>
  <si>
    <t>Доход</t>
  </si>
  <si>
    <t>Непредвиденные расходы</t>
  </si>
  <si>
    <t>Израсходовано</t>
  </si>
  <si>
    <t>Услуга</t>
  </si>
  <si>
    <t>Начислено</t>
  </si>
  <si>
    <t>Оплачено</t>
  </si>
  <si>
    <t>Итог</t>
  </si>
  <si>
    <t>Услуги по управлению (АУП)</t>
  </si>
  <si>
    <t>ИТОГО</t>
  </si>
  <si>
    <t>Текущий ремонт</t>
  </si>
  <si>
    <t>ВСЕГО</t>
  </si>
  <si>
    <t>Управляющая организация ООО "Дом 1"</t>
  </si>
  <si>
    <t>Адрес дома: г.Славгород, военный городок, д.182</t>
  </si>
  <si>
    <t>Техобслуживание газовых сетей</t>
  </si>
  <si>
    <t>Отчет по начислению и расходованию средств за декабрь 2011 года</t>
  </si>
  <si>
    <t>Бухгалтерия ООО "Дом 1"</t>
  </si>
  <si>
    <t>по состоянию на 15 января 2012 г.</t>
  </si>
  <si>
    <t xml:space="preserve">Итого остаток на 15 января 2012 г. </t>
  </si>
  <si>
    <t>плановый             38406,08 руб.</t>
  </si>
  <si>
    <t>фактический          7411,53 руб.</t>
  </si>
  <si>
    <t>Остаток на 15 декабря 2011 года 4210,26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</si>
</sst>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2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9" fontId="41" fillId="0" borderId="0" xfId="0" applyNumberFormat="1" applyFont="1" applyAlignment="1">
      <alignment/>
    </xf>
    <xf numFmtId="170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60" zoomScaleNormal="60" zoomScalePageLayoutView="0" workbookViewId="0" topLeftCell="A11">
      <selection activeCell="C6" sqref="C6:F6"/>
    </sheetView>
  </sheetViews>
  <sheetFormatPr defaultColWidth="9.140625" defaultRowHeight="15"/>
  <cols>
    <col min="1" max="1" width="63.7109375" style="1" customWidth="1"/>
    <col min="2" max="2" width="14.00390625" style="1" customWidth="1"/>
    <col min="3" max="3" width="21.57421875" style="1" customWidth="1"/>
    <col min="4" max="4" width="19.7109375" style="1" customWidth="1"/>
    <col min="5" max="5" width="29.57421875" style="1" customWidth="1"/>
    <col min="6" max="6" width="17.28125" style="1" customWidth="1"/>
    <col min="7" max="12" width="9.140625" style="1" customWidth="1"/>
    <col min="13" max="13" width="9.140625" style="1" hidden="1" customWidth="1"/>
    <col min="14" max="16384" width="9.140625" style="1" customWidth="1"/>
  </cols>
  <sheetData>
    <row r="1" spans="1:10" ht="33">
      <c r="A1" s="17" t="s">
        <v>25</v>
      </c>
      <c r="B1" s="17"/>
      <c r="C1" s="17"/>
      <c r="D1" s="17"/>
      <c r="E1" s="17"/>
      <c r="F1" s="17"/>
      <c r="G1" s="11"/>
      <c r="H1" s="11"/>
      <c r="I1" s="11"/>
      <c r="J1" s="11"/>
    </row>
    <row r="2" spans="1:10" ht="33">
      <c r="A2" s="19" t="s">
        <v>27</v>
      </c>
      <c r="B2" s="19"/>
      <c r="C2" s="19"/>
      <c r="D2" s="19"/>
      <c r="E2" s="19"/>
      <c r="F2" s="19"/>
      <c r="G2" s="11"/>
      <c r="H2" s="11"/>
      <c r="I2" s="11"/>
      <c r="J2" s="11"/>
    </row>
    <row r="3" spans="1:10" ht="27.75">
      <c r="A3" s="16" t="s">
        <v>22</v>
      </c>
      <c r="B3" s="16"/>
      <c r="C3" s="16"/>
      <c r="D3" s="16"/>
      <c r="E3" s="16"/>
      <c r="F3" s="16"/>
      <c r="G3" s="9"/>
      <c r="H3" s="9"/>
      <c r="I3" s="9"/>
      <c r="J3" s="9"/>
    </row>
    <row r="4" spans="1:10" ht="27.75">
      <c r="A4" s="16" t="s">
        <v>23</v>
      </c>
      <c r="B4" s="16"/>
      <c r="C4" s="16"/>
      <c r="D4" s="16"/>
      <c r="E4" s="16"/>
      <c r="F4" s="16"/>
      <c r="G4" s="9"/>
      <c r="H4" s="9"/>
      <c r="I4" s="9"/>
      <c r="J4" s="9"/>
    </row>
    <row r="5" spans="1:10" ht="27.75">
      <c r="A5" s="10"/>
      <c r="B5" s="10"/>
      <c r="C5" s="10"/>
      <c r="D5" s="10"/>
      <c r="E5" s="10"/>
      <c r="F5" s="10"/>
      <c r="G5" s="9"/>
      <c r="H5" s="9"/>
      <c r="I5" s="9"/>
      <c r="J5" s="9"/>
    </row>
    <row r="6" spans="1:10" ht="27.75">
      <c r="A6" s="10"/>
      <c r="B6" s="10"/>
      <c r="C6" s="16" t="s">
        <v>31</v>
      </c>
      <c r="D6" s="16"/>
      <c r="E6" s="16"/>
      <c r="F6" s="16"/>
      <c r="G6" s="9"/>
      <c r="H6" s="9"/>
      <c r="I6" s="9"/>
      <c r="J6" s="9"/>
    </row>
    <row r="8" spans="1:6" ht="33.75" customHeight="1">
      <c r="A8" s="6" t="s">
        <v>14</v>
      </c>
      <c r="B8" s="6" t="s">
        <v>0</v>
      </c>
      <c r="C8" s="6" t="s">
        <v>15</v>
      </c>
      <c r="D8" s="6" t="s">
        <v>16</v>
      </c>
      <c r="E8" s="6" t="s">
        <v>13</v>
      </c>
      <c r="F8" s="6" t="s">
        <v>17</v>
      </c>
    </row>
    <row r="9" spans="1:13" ht="33.75" customHeight="1">
      <c r="A9" s="7" t="s">
        <v>1</v>
      </c>
      <c r="B9" s="8">
        <v>1.34</v>
      </c>
      <c r="C9" s="8">
        <f>B9*3152.1</f>
        <v>4223.814</v>
      </c>
      <c r="D9" s="8">
        <f>D24*M9</f>
        <v>2321.97075</v>
      </c>
      <c r="E9" s="8">
        <v>4223.81</v>
      </c>
      <c r="F9" s="8">
        <f>D9-E9</f>
        <v>-1901.8392500000004</v>
      </c>
      <c r="M9" s="3">
        <v>0.1725</v>
      </c>
    </row>
    <row r="10" spans="1:13" ht="33.75" customHeight="1">
      <c r="A10" s="7" t="s">
        <v>2</v>
      </c>
      <c r="B10" s="8">
        <v>0.88</v>
      </c>
      <c r="C10" s="8">
        <f aca="true" t="shared" si="0" ref="C10:C22">B10*3152.1</f>
        <v>2773.848</v>
      </c>
      <c r="D10" s="8">
        <f>D24*M10</f>
        <v>1525.09731</v>
      </c>
      <c r="E10" s="8">
        <v>2773.85</v>
      </c>
      <c r="F10" s="8">
        <f aca="true" t="shared" si="1" ref="F10:F22">D10-E10</f>
        <v>-1248.7526899999998</v>
      </c>
      <c r="M10" s="3">
        <v>0.1133</v>
      </c>
    </row>
    <row r="11" spans="1:13" ht="33.75" customHeight="1">
      <c r="A11" s="7" t="s">
        <v>3</v>
      </c>
      <c r="B11" s="8">
        <v>0.2</v>
      </c>
      <c r="C11" s="8">
        <f t="shared" si="0"/>
        <v>630.4200000000001</v>
      </c>
      <c r="D11" s="8">
        <f>D24*M11</f>
        <v>345.93999</v>
      </c>
      <c r="E11" s="8">
        <v>630.42</v>
      </c>
      <c r="F11" s="8">
        <f t="shared" si="1"/>
        <v>-284.48000999999994</v>
      </c>
      <c r="M11" s="3">
        <v>0.0257</v>
      </c>
    </row>
    <row r="12" spans="1:13" ht="33.75" customHeight="1">
      <c r="A12" s="7" t="s">
        <v>4</v>
      </c>
      <c r="B12" s="8">
        <v>0.18</v>
      </c>
      <c r="C12" s="8">
        <f t="shared" si="0"/>
        <v>567.3779999999999</v>
      </c>
      <c r="D12" s="8">
        <f>D24*M12</f>
        <v>312.28824</v>
      </c>
      <c r="E12" s="8">
        <v>567.38</v>
      </c>
      <c r="F12" s="8">
        <f t="shared" si="1"/>
        <v>-255.09176000000002</v>
      </c>
      <c r="M12" s="3">
        <v>0.0232</v>
      </c>
    </row>
    <row r="13" spans="1:13" ht="33.75" customHeight="1">
      <c r="A13" s="7" t="s">
        <v>18</v>
      </c>
      <c r="B13" s="8">
        <v>1.11</v>
      </c>
      <c r="C13" s="8">
        <f t="shared" si="0"/>
        <v>3498.831</v>
      </c>
      <c r="D13" s="8">
        <f>D24*M13</f>
        <v>1922.1879600000002</v>
      </c>
      <c r="E13" s="8">
        <v>3498.83</v>
      </c>
      <c r="F13" s="8">
        <f t="shared" si="1"/>
        <v>-1576.6420399999997</v>
      </c>
      <c r="M13" s="3">
        <v>0.1428</v>
      </c>
    </row>
    <row r="14" spans="1:13" ht="33.75" customHeight="1">
      <c r="A14" s="7" t="s">
        <v>5</v>
      </c>
      <c r="B14" s="8">
        <v>0.07</v>
      </c>
      <c r="C14" s="8">
        <f t="shared" si="0"/>
        <v>220.64700000000002</v>
      </c>
      <c r="D14" s="8">
        <f>D24*M14</f>
        <v>121.1463</v>
      </c>
      <c r="E14" s="8">
        <v>220.65</v>
      </c>
      <c r="F14" s="8">
        <f t="shared" si="1"/>
        <v>-99.50370000000001</v>
      </c>
      <c r="M14" s="3">
        <v>0.009</v>
      </c>
    </row>
    <row r="15" spans="1:13" ht="33.75" customHeight="1">
      <c r="A15" s="7" t="s">
        <v>6</v>
      </c>
      <c r="B15" s="8">
        <v>0.33</v>
      </c>
      <c r="C15" s="8">
        <f t="shared" si="0"/>
        <v>1040.193</v>
      </c>
      <c r="D15" s="8">
        <f>D24*M15</f>
        <v>572.0797500000001</v>
      </c>
      <c r="E15" s="8">
        <v>1040.19</v>
      </c>
      <c r="F15" s="8">
        <f t="shared" si="1"/>
        <v>-468.11024999999995</v>
      </c>
      <c r="M15" s="3">
        <v>0.0425</v>
      </c>
    </row>
    <row r="16" spans="1:13" ht="33.75" customHeight="1">
      <c r="A16" s="7" t="s">
        <v>7</v>
      </c>
      <c r="B16" s="8">
        <v>0.23</v>
      </c>
      <c r="C16" s="8">
        <f t="shared" si="0"/>
        <v>724.9830000000001</v>
      </c>
      <c r="D16" s="8">
        <f>D24*M16</f>
        <v>398.43672000000004</v>
      </c>
      <c r="E16" s="8">
        <v>724.98</v>
      </c>
      <c r="F16" s="8">
        <f t="shared" si="1"/>
        <v>-326.54328</v>
      </c>
      <c r="M16" s="3">
        <v>0.0296</v>
      </c>
    </row>
    <row r="17" spans="1:13" ht="33.75" customHeight="1">
      <c r="A17" s="7" t="s">
        <v>8</v>
      </c>
      <c r="B17" s="8">
        <v>0.02</v>
      </c>
      <c r="C17" s="8">
        <f t="shared" si="0"/>
        <v>63.042</v>
      </c>
      <c r="D17" s="8">
        <f>D24*M17</f>
        <v>34.99782</v>
      </c>
      <c r="E17" s="8">
        <v>0</v>
      </c>
      <c r="F17" s="8">
        <f t="shared" si="1"/>
        <v>34.99782</v>
      </c>
      <c r="M17" s="3">
        <v>0.0026</v>
      </c>
    </row>
    <row r="18" spans="1:13" ht="33.75" customHeight="1">
      <c r="A18" s="7" t="s">
        <v>9</v>
      </c>
      <c r="B18" s="8">
        <v>0.7</v>
      </c>
      <c r="C18" s="8">
        <f t="shared" si="0"/>
        <v>2206.47</v>
      </c>
      <c r="D18" s="8">
        <f>D24*M18</f>
        <v>1212.80907</v>
      </c>
      <c r="E18" s="8">
        <v>0</v>
      </c>
      <c r="F18" s="8">
        <f t="shared" si="1"/>
        <v>1212.80907</v>
      </c>
      <c r="M18" s="3">
        <v>0.0901</v>
      </c>
    </row>
    <row r="19" spans="1:13" ht="33.75" customHeight="1">
      <c r="A19" s="7" t="s">
        <v>10</v>
      </c>
      <c r="B19" s="8">
        <v>1.02</v>
      </c>
      <c r="C19" s="8">
        <f t="shared" si="0"/>
        <v>3215.142</v>
      </c>
      <c r="D19" s="8">
        <f>D24*M19</f>
        <v>1766.0438400000003</v>
      </c>
      <c r="E19" s="8">
        <v>0</v>
      </c>
      <c r="F19" s="8">
        <f t="shared" si="1"/>
        <v>1766.0438400000003</v>
      </c>
      <c r="M19" s="3">
        <v>0.1312</v>
      </c>
    </row>
    <row r="20" spans="1:13" ht="33.75" customHeight="1">
      <c r="A20" s="7" t="s">
        <v>24</v>
      </c>
      <c r="B20" s="8">
        <v>0.36</v>
      </c>
      <c r="C20" s="8">
        <f t="shared" si="0"/>
        <v>1134.7559999999999</v>
      </c>
      <c r="D20" s="8">
        <f>D24*M20</f>
        <v>623.23041</v>
      </c>
      <c r="E20" s="8">
        <v>1134.76</v>
      </c>
      <c r="F20" s="8">
        <f t="shared" si="1"/>
        <v>-511.52959</v>
      </c>
      <c r="M20" s="3">
        <v>0.0463</v>
      </c>
    </row>
    <row r="21" spans="1:13" ht="33.75" customHeight="1">
      <c r="A21" s="7" t="s">
        <v>12</v>
      </c>
      <c r="B21" s="8">
        <v>1</v>
      </c>
      <c r="C21" s="8">
        <f t="shared" si="0"/>
        <v>3152.1</v>
      </c>
      <c r="D21" s="8">
        <f>D24*M21</f>
        <v>1732.3920900000003</v>
      </c>
      <c r="E21" s="8">
        <v>0</v>
      </c>
      <c r="F21" s="8">
        <f t="shared" si="1"/>
        <v>1732.3920900000003</v>
      </c>
      <c r="M21" s="3">
        <v>0.1287</v>
      </c>
    </row>
    <row r="22" spans="1:13" ht="33.75" customHeight="1">
      <c r="A22" s="7" t="s">
        <v>11</v>
      </c>
      <c r="B22" s="8">
        <v>0.33</v>
      </c>
      <c r="C22" s="8">
        <f t="shared" si="0"/>
        <v>1040.193</v>
      </c>
      <c r="D22" s="8">
        <f>D24*M22</f>
        <v>572.0797500000001</v>
      </c>
      <c r="E22" s="8">
        <v>1040.19</v>
      </c>
      <c r="F22" s="8">
        <f t="shared" si="1"/>
        <v>-468.11024999999995</v>
      </c>
      <c r="M22" s="3">
        <v>0.0425</v>
      </c>
    </row>
    <row r="23" spans="1:6" ht="33.75" customHeight="1">
      <c r="A23" s="7"/>
      <c r="B23" s="8"/>
      <c r="C23" s="8"/>
      <c r="D23" s="8"/>
      <c r="E23" s="8"/>
      <c r="F23" s="8"/>
    </row>
    <row r="24" spans="1:6" ht="33.75" customHeight="1">
      <c r="A24" s="7" t="s">
        <v>19</v>
      </c>
      <c r="B24" s="8">
        <f>SUM(B9:B22)</f>
        <v>7.7700000000000005</v>
      </c>
      <c r="C24" s="8">
        <f>SUM(C9:C22)</f>
        <v>24491.817</v>
      </c>
      <c r="D24" s="8">
        <v>13460.7</v>
      </c>
      <c r="E24" s="8">
        <f>SUM(E9:E22)</f>
        <v>15855.06</v>
      </c>
      <c r="F24" s="8">
        <f>SUM(F9:F22)</f>
        <v>-2394.3599999999988</v>
      </c>
    </row>
    <row r="25" spans="1:6" ht="33.75" customHeight="1">
      <c r="A25" s="7"/>
      <c r="B25" s="8"/>
      <c r="C25" s="8"/>
      <c r="D25" s="8"/>
      <c r="E25" s="8"/>
      <c r="F25" s="8"/>
    </row>
    <row r="26" spans="1:13" ht="33.75" customHeight="1">
      <c r="A26" s="7" t="s">
        <v>20</v>
      </c>
      <c r="B26" s="8">
        <v>3.23</v>
      </c>
      <c r="C26" s="8">
        <v>10181.28</v>
      </c>
      <c r="D26" s="8">
        <v>5595.63</v>
      </c>
      <c r="E26" s="8">
        <v>0</v>
      </c>
      <c r="F26" s="8">
        <f>D26-E26</f>
        <v>5595.63</v>
      </c>
      <c r="M26" s="5"/>
    </row>
    <row r="27" spans="1:13" ht="33.75" customHeight="1">
      <c r="A27" s="7"/>
      <c r="B27" s="8"/>
      <c r="C27" s="8"/>
      <c r="D27" s="8"/>
      <c r="E27" s="8"/>
      <c r="F27" s="8"/>
      <c r="M27" s="4"/>
    </row>
    <row r="28" spans="1:6" ht="41.25" customHeight="1">
      <c r="A28" s="12" t="s">
        <v>21</v>
      </c>
      <c r="B28" s="13">
        <v>11</v>
      </c>
      <c r="C28" s="13">
        <f>SUM(C24:C26)</f>
        <v>34673.097</v>
      </c>
      <c r="D28" s="13">
        <v>19056.33</v>
      </c>
      <c r="E28" s="13">
        <f>SUM(E24:E26)</f>
        <v>15855.06</v>
      </c>
      <c r="F28" s="13">
        <f>D28-E28</f>
        <v>3201.2700000000023</v>
      </c>
    </row>
    <row r="29" spans="3:13" ht="15.75">
      <c r="C29" s="2"/>
      <c r="D29" s="2"/>
      <c r="M29" s="3">
        <f>SUM(M9:M26)</f>
        <v>1</v>
      </c>
    </row>
    <row r="31" spans="2:6" ht="15.75" customHeight="1">
      <c r="B31" s="20" t="s">
        <v>28</v>
      </c>
      <c r="C31" s="20"/>
      <c r="D31" s="20"/>
      <c r="E31" s="20"/>
      <c r="F31" s="14"/>
    </row>
    <row r="32" spans="2:6" ht="15.75" customHeight="1">
      <c r="B32" s="20"/>
      <c r="C32" s="20"/>
      <c r="D32" s="20"/>
      <c r="E32" s="20"/>
      <c r="F32" s="14"/>
    </row>
    <row r="33" spans="2:6" ht="15.75" customHeight="1">
      <c r="B33" s="20"/>
      <c r="C33" s="20"/>
      <c r="D33" s="20"/>
      <c r="E33" s="20"/>
      <c r="F33" s="14"/>
    </row>
    <row r="34" spans="2:6" ht="15.75" customHeight="1">
      <c r="B34" s="20" t="s">
        <v>29</v>
      </c>
      <c r="C34" s="20"/>
      <c r="D34" s="20"/>
      <c r="E34" s="20"/>
      <c r="F34" s="15"/>
    </row>
    <row r="35" spans="2:6" ht="25.5" customHeight="1">
      <c r="B35" s="20"/>
      <c r="C35" s="20"/>
      <c r="D35" s="20"/>
      <c r="E35" s="20"/>
      <c r="F35" s="15"/>
    </row>
    <row r="36" spans="2:6" ht="15.75" customHeight="1">
      <c r="B36" s="20" t="s">
        <v>30</v>
      </c>
      <c r="C36" s="20"/>
      <c r="D36" s="20"/>
      <c r="E36" s="20"/>
      <c r="F36" s="15"/>
    </row>
    <row r="37" spans="2:6" ht="20.25" customHeight="1">
      <c r="B37" s="20"/>
      <c r="C37" s="20"/>
      <c r="D37" s="20"/>
      <c r="E37" s="20"/>
      <c r="F37" s="15"/>
    </row>
    <row r="40" spans="4:6" ht="15.75">
      <c r="D40" s="18" t="s">
        <v>26</v>
      </c>
      <c r="E40" s="18"/>
      <c r="F40" s="18"/>
    </row>
    <row r="41" spans="4:6" ht="15.75">
      <c r="D41" s="18"/>
      <c r="E41" s="18"/>
      <c r="F41" s="18"/>
    </row>
  </sheetData>
  <sheetProtection/>
  <mergeCells count="9">
    <mergeCell ref="A1:F1"/>
    <mergeCell ref="A2:F2"/>
    <mergeCell ref="A3:F3"/>
    <mergeCell ref="A4:F4"/>
    <mergeCell ref="D40:F41"/>
    <mergeCell ref="C6:F6"/>
    <mergeCell ref="B34:E35"/>
    <mergeCell ref="B36:E37"/>
    <mergeCell ref="B31:E33"/>
  </mergeCells>
  <printOptions/>
  <pageMargins left="0" right="0" top="0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2012-05-17T05:57:15Z</cp:lastPrinted>
  <dcterms:created xsi:type="dcterms:W3CDTF">2012-02-01T09:24:04Z</dcterms:created>
  <dcterms:modified xsi:type="dcterms:W3CDTF">2012-05-18T05:35:15Z</dcterms:modified>
  <cp:category/>
  <cp:version/>
  <cp:contentType/>
  <cp:contentStatus/>
</cp:coreProperties>
</file>