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7515" activeTab="0"/>
  </bookViews>
  <sheets>
    <sheet name="май12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<sst xmlns="http://schemas.openxmlformats.org/spreadsheetml/2006/main" count="36" uniqueCount="36">
  <si>
    <t>Управляющая организация ООО "Дом 1"</t>
  </si>
  <si>
    <t>Адрес дома: г.Славгород, военный городок, д.182</t>
  </si>
  <si>
    <t>Общая площадь 3152,1 кв.м.</t>
  </si>
  <si>
    <t>Остаток на 15 мая 2012 года 58414,16 руб.</t>
  </si>
  <si>
    <t>Услуга</t>
  </si>
  <si>
    <t>Тариф</t>
  </si>
  <si>
    <t>Начислено</t>
  </si>
  <si>
    <t>Оплачено</t>
  </si>
  <si>
    <t>Израсходовано</t>
  </si>
  <si>
    <t>Итог</t>
  </si>
  <si>
    <t>Санитарное содержание</t>
  </si>
  <si>
    <t>Сантехническое обслуживание</t>
  </si>
  <si>
    <t>Электротехническое обслуживание</t>
  </si>
  <si>
    <t>Комплексное обслуживание</t>
  </si>
  <si>
    <t>Услуги по управлению (АУП)</t>
  </si>
  <si>
    <t>Транспорт</t>
  </si>
  <si>
    <t>Материалы</t>
  </si>
  <si>
    <t>Услуги банка</t>
  </si>
  <si>
    <t>Обработка асполя</t>
  </si>
  <si>
    <t>Вывоз ТБО</t>
  </si>
  <si>
    <t>АДС</t>
  </si>
  <si>
    <t>Техобслуживание газовых сетей</t>
  </si>
  <si>
    <t>Непредвиденные расходы</t>
  </si>
  <si>
    <t>Доход</t>
  </si>
  <si>
    <t>ИТОГО</t>
  </si>
  <si>
    <t>Текущий ремонт</t>
  </si>
  <si>
    <t>ВСЕГО</t>
  </si>
  <si>
    <t xml:space="preserve">Часть средств на непредвиденные расходы (840,19 руб.) направлена на оплату освещения мест общего пользования (подвалы, подъезды). </t>
  </si>
  <si>
    <t>Уважаемые жильцы! Экономьте электроэнергию!</t>
  </si>
  <si>
    <t xml:space="preserve">Итого остаток на 15 июня 2012 г. </t>
  </si>
  <si>
    <t>плановый             129917,01 руб.</t>
  </si>
  <si>
    <t>фактический      72562,82 руб.</t>
  </si>
  <si>
    <t>Бухгалтерия ООО "Дом 1"</t>
  </si>
  <si>
    <t>ИСПОЛНИТЕЛЬ      СЕНЬКО М.В.</t>
  </si>
  <si>
    <t>Отчет по начислению и расходованию средств за май 2012 года</t>
  </si>
  <si>
    <t>по состоянию на 15 июня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</si>
</sst>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6"/>
      <color indexed="8"/>
      <name val="Times New Roman"/>
      <family val="1"/>
    </font>
    <font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sz val="22"/>
      <color indexed="8"/>
      <name val="Times New Roman"/>
      <family val="1"/>
    </font>
    <font>
      <b/>
      <sz val="24"/>
      <color indexed="8"/>
      <name val="Times New Roman"/>
      <family val="1"/>
    </font>
    <font>
      <sz val="24"/>
      <color indexed="8"/>
      <name val="Times New Roman"/>
      <family val="1"/>
    </font>
    <font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6"/>
      <color theme="1"/>
      <name val="Times New Roman"/>
      <family val="1"/>
    </font>
    <font>
      <sz val="12"/>
      <color theme="1"/>
      <name val="Times New Roman"/>
      <family val="1"/>
    </font>
    <font>
      <b/>
      <sz val="22"/>
      <color theme="1"/>
      <name val="Times New Roman"/>
      <family val="1"/>
    </font>
    <font>
      <sz val="22"/>
      <color theme="1"/>
      <name val="Times New Roman"/>
      <family val="1"/>
    </font>
    <font>
      <b/>
      <sz val="24"/>
      <color theme="1"/>
      <name val="Times New Roman"/>
      <family val="1"/>
    </font>
    <font>
      <sz val="24"/>
      <color theme="1"/>
      <name val="Times New Roman"/>
      <family val="1"/>
    </font>
    <font>
      <sz val="2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right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2" fontId="44" fillId="0" borderId="10" xfId="0" applyNumberFormat="1" applyFont="1" applyBorder="1" applyAlignment="1">
      <alignment horizontal="center"/>
    </xf>
    <xf numFmtId="10" fontId="42" fillId="0" borderId="0" xfId="0" applyNumberFormat="1" applyFont="1" applyAlignment="1">
      <alignment/>
    </xf>
    <xf numFmtId="164" fontId="42" fillId="0" borderId="0" xfId="0" applyNumberFormat="1" applyFont="1" applyAlignment="1">
      <alignment/>
    </xf>
    <xf numFmtId="9" fontId="42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 horizontal="center"/>
    </xf>
    <xf numFmtId="2" fontId="42" fillId="0" borderId="0" xfId="0" applyNumberFormat="1" applyFont="1" applyAlignment="1">
      <alignment/>
    </xf>
    <xf numFmtId="0" fontId="46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="60" zoomScaleNormal="60" zoomScalePageLayoutView="0" workbookViewId="0" topLeftCell="A31">
      <selection activeCell="A35" sqref="A35"/>
    </sheetView>
  </sheetViews>
  <sheetFormatPr defaultColWidth="9.140625" defaultRowHeight="15"/>
  <cols>
    <col min="1" max="1" width="63.7109375" style="3" customWidth="1"/>
    <col min="2" max="2" width="14.00390625" style="3" customWidth="1"/>
    <col min="3" max="3" width="21.57421875" style="3" customWidth="1"/>
    <col min="4" max="4" width="19.7109375" style="3" customWidth="1"/>
    <col min="5" max="5" width="29.57421875" style="3" customWidth="1"/>
    <col min="6" max="6" width="20.00390625" style="3" customWidth="1"/>
    <col min="7" max="12" width="9.140625" style="3" customWidth="1"/>
    <col min="13" max="13" width="9.140625" style="3" hidden="1" customWidth="1"/>
    <col min="14" max="16384" width="9.140625" style="3" customWidth="1"/>
  </cols>
  <sheetData>
    <row r="1" spans="1:10" ht="33">
      <c r="A1" s="1" t="s">
        <v>34</v>
      </c>
      <c r="B1" s="1"/>
      <c r="C1" s="1"/>
      <c r="D1" s="1"/>
      <c r="E1" s="1"/>
      <c r="F1" s="1"/>
      <c r="G1" s="2"/>
      <c r="H1" s="2"/>
      <c r="I1" s="2"/>
      <c r="J1" s="2"/>
    </row>
    <row r="2" spans="1:10" ht="33">
      <c r="A2" s="4" t="s">
        <v>35</v>
      </c>
      <c r="B2" s="4"/>
      <c r="C2" s="4"/>
      <c r="D2" s="4"/>
      <c r="E2" s="4"/>
      <c r="F2" s="4"/>
      <c r="G2" s="2"/>
      <c r="H2" s="2"/>
      <c r="I2" s="2"/>
      <c r="J2" s="2"/>
    </row>
    <row r="3" spans="1:10" ht="27.75">
      <c r="A3" s="5" t="s">
        <v>0</v>
      </c>
      <c r="B3" s="5"/>
      <c r="C3" s="5"/>
      <c r="D3" s="5"/>
      <c r="E3" s="5"/>
      <c r="F3" s="5"/>
      <c r="G3" s="6"/>
      <c r="H3" s="6"/>
      <c r="I3" s="6"/>
      <c r="J3" s="6"/>
    </row>
    <row r="4" spans="1:10" ht="27.75">
      <c r="A4" s="5" t="s">
        <v>1</v>
      </c>
      <c r="B4" s="5"/>
      <c r="C4" s="5"/>
      <c r="D4" s="5"/>
      <c r="E4" s="5"/>
      <c r="F4" s="5"/>
      <c r="G4" s="6"/>
      <c r="H4" s="6"/>
      <c r="I4" s="6"/>
      <c r="J4" s="6"/>
    </row>
    <row r="5" spans="1:10" ht="27.75">
      <c r="A5" s="7"/>
      <c r="B5" s="7"/>
      <c r="C5" s="7"/>
      <c r="D5" s="8" t="s">
        <v>2</v>
      </c>
      <c r="E5" s="8"/>
      <c r="F5" s="8"/>
      <c r="G5" s="6"/>
      <c r="H5" s="6"/>
      <c r="I5" s="6"/>
      <c r="J5" s="6"/>
    </row>
    <row r="6" spans="1:10" ht="27.75">
      <c r="A6" s="7"/>
      <c r="B6" s="7"/>
      <c r="C6" s="7"/>
      <c r="D6" s="7"/>
      <c r="E6" s="7"/>
      <c r="F6" s="7"/>
      <c r="G6" s="6"/>
      <c r="H6" s="6"/>
      <c r="I6" s="6"/>
      <c r="J6" s="6"/>
    </row>
    <row r="7" spans="1:10" ht="27.75">
      <c r="A7" s="7"/>
      <c r="B7" s="7"/>
      <c r="C7" s="5" t="s">
        <v>3</v>
      </c>
      <c r="D7" s="5"/>
      <c r="E7" s="5"/>
      <c r="F7" s="5"/>
      <c r="G7" s="6"/>
      <c r="H7" s="6"/>
      <c r="I7" s="6"/>
      <c r="J7" s="6"/>
    </row>
    <row r="9" spans="1:6" ht="33.75" customHeight="1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</row>
    <row r="10" spans="1:13" ht="33.75" customHeight="1">
      <c r="A10" s="10" t="s">
        <v>10</v>
      </c>
      <c r="B10" s="11">
        <v>1.34</v>
      </c>
      <c r="C10" s="11">
        <f>B10*3152.1</f>
        <v>4223.814</v>
      </c>
      <c r="D10" s="11">
        <f>D25*M10</f>
        <v>3804.1821749999995</v>
      </c>
      <c r="E10" s="11">
        <v>4223.81</v>
      </c>
      <c r="F10" s="11">
        <f>D10-E10</f>
        <v>-419.62782500000094</v>
      </c>
      <c r="M10" s="12">
        <v>0.1725</v>
      </c>
    </row>
    <row r="11" spans="1:13" ht="33.75" customHeight="1">
      <c r="A11" s="10" t="s">
        <v>11</v>
      </c>
      <c r="B11" s="11">
        <v>0.88</v>
      </c>
      <c r="C11" s="11">
        <f aca="true" t="shared" si="0" ref="C11:C27">B11*3152.1</f>
        <v>2773.848</v>
      </c>
      <c r="D11" s="11">
        <f>D25*M11</f>
        <v>2498.630959</v>
      </c>
      <c r="E11" s="11">
        <v>2773.85</v>
      </c>
      <c r="F11" s="11">
        <f aca="true" t="shared" si="1" ref="F11:F23">D11-E11</f>
        <v>-275.21904099999983</v>
      </c>
      <c r="M11" s="12">
        <v>0.1133</v>
      </c>
    </row>
    <row r="12" spans="1:13" ht="33.75" customHeight="1">
      <c r="A12" s="10" t="s">
        <v>12</v>
      </c>
      <c r="B12" s="11">
        <v>0.2</v>
      </c>
      <c r="C12" s="11">
        <f t="shared" si="0"/>
        <v>630.4200000000001</v>
      </c>
      <c r="D12" s="11">
        <f>D25*M12</f>
        <v>566.768011</v>
      </c>
      <c r="E12" s="11">
        <v>630.42</v>
      </c>
      <c r="F12" s="11">
        <f t="shared" si="1"/>
        <v>-63.65198899999996</v>
      </c>
      <c r="M12" s="12">
        <v>0.0257</v>
      </c>
    </row>
    <row r="13" spans="1:13" ht="33.75" customHeight="1">
      <c r="A13" s="10" t="s">
        <v>13</v>
      </c>
      <c r="B13" s="11">
        <v>0.18</v>
      </c>
      <c r="C13" s="11">
        <f t="shared" si="0"/>
        <v>567.3779999999999</v>
      </c>
      <c r="D13" s="11">
        <f>D25*M13</f>
        <v>511.634936</v>
      </c>
      <c r="E13" s="11">
        <v>567.38</v>
      </c>
      <c r="F13" s="11">
        <f t="shared" si="1"/>
        <v>-55.74506400000001</v>
      </c>
      <c r="M13" s="12">
        <v>0.0232</v>
      </c>
    </row>
    <row r="14" spans="1:13" ht="33.75" customHeight="1">
      <c r="A14" s="10" t="s">
        <v>14</v>
      </c>
      <c r="B14" s="11">
        <v>1.11</v>
      </c>
      <c r="C14" s="11">
        <f t="shared" si="0"/>
        <v>3498.831</v>
      </c>
      <c r="D14" s="11">
        <f>D25*M14</f>
        <v>3149.2012440000003</v>
      </c>
      <c r="E14" s="11">
        <v>3498.83</v>
      </c>
      <c r="F14" s="11">
        <f t="shared" si="1"/>
        <v>-349.6287559999996</v>
      </c>
      <c r="M14" s="12">
        <v>0.1428</v>
      </c>
    </row>
    <row r="15" spans="1:13" ht="33.75" customHeight="1">
      <c r="A15" s="10" t="s">
        <v>15</v>
      </c>
      <c r="B15" s="11">
        <v>0.07</v>
      </c>
      <c r="C15" s="11">
        <f t="shared" si="0"/>
        <v>220.64700000000002</v>
      </c>
      <c r="D15" s="11">
        <f>D25*M15</f>
        <v>198.47906999999998</v>
      </c>
      <c r="E15" s="11">
        <v>220.65</v>
      </c>
      <c r="F15" s="11">
        <f t="shared" si="1"/>
        <v>-22.170930000000027</v>
      </c>
      <c r="M15" s="12">
        <v>0.009</v>
      </c>
    </row>
    <row r="16" spans="1:13" ht="33.75" customHeight="1">
      <c r="A16" s="10" t="s">
        <v>16</v>
      </c>
      <c r="B16" s="11">
        <v>0.33</v>
      </c>
      <c r="C16" s="11">
        <f t="shared" si="0"/>
        <v>1040.193</v>
      </c>
      <c r="D16" s="11">
        <f>D25*M16</f>
        <v>937.262275</v>
      </c>
      <c r="E16" s="11">
        <v>1040.19</v>
      </c>
      <c r="F16" s="11">
        <f t="shared" si="1"/>
        <v>-102.92772500000001</v>
      </c>
      <c r="M16" s="12">
        <v>0.0425</v>
      </c>
    </row>
    <row r="17" spans="1:13" ht="33.75" customHeight="1">
      <c r="A17" s="10" t="s">
        <v>17</v>
      </c>
      <c r="B17" s="11">
        <v>0.23</v>
      </c>
      <c r="C17" s="11">
        <f t="shared" si="0"/>
        <v>724.9830000000001</v>
      </c>
      <c r="D17" s="11">
        <f>D25*M17</f>
        <v>652.775608</v>
      </c>
      <c r="E17" s="11">
        <v>724.98</v>
      </c>
      <c r="F17" s="11">
        <f t="shared" si="1"/>
        <v>-72.20439199999998</v>
      </c>
      <c r="M17" s="12">
        <v>0.0296</v>
      </c>
    </row>
    <row r="18" spans="1:13" ht="33.75" customHeight="1">
      <c r="A18" s="10" t="s">
        <v>18</v>
      </c>
      <c r="B18" s="11">
        <v>0.02</v>
      </c>
      <c r="C18" s="11">
        <f t="shared" si="0"/>
        <v>63.042</v>
      </c>
      <c r="D18" s="11">
        <f>D25*M18</f>
        <v>57.338398</v>
      </c>
      <c r="E18" s="11">
        <v>0</v>
      </c>
      <c r="F18" s="11">
        <f t="shared" si="1"/>
        <v>57.338398</v>
      </c>
      <c r="M18" s="12">
        <v>0.0026</v>
      </c>
    </row>
    <row r="19" spans="1:13" ht="33.75" customHeight="1">
      <c r="A19" s="10" t="s">
        <v>19</v>
      </c>
      <c r="B19" s="11">
        <v>0.7</v>
      </c>
      <c r="C19" s="11">
        <f t="shared" si="0"/>
        <v>2206.47</v>
      </c>
      <c r="D19" s="11">
        <f>D25*M19</f>
        <v>1986.996023</v>
      </c>
      <c r="E19" s="11">
        <v>0</v>
      </c>
      <c r="F19" s="11">
        <f t="shared" si="1"/>
        <v>1986.996023</v>
      </c>
      <c r="M19" s="12">
        <v>0.0901</v>
      </c>
    </row>
    <row r="20" spans="1:13" ht="33.75" customHeight="1">
      <c r="A20" s="10" t="s">
        <v>20</v>
      </c>
      <c r="B20" s="11">
        <v>1.02</v>
      </c>
      <c r="C20" s="11">
        <f t="shared" si="0"/>
        <v>3215.142</v>
      </c>
      <c r="D20" s="11">
        <f>D25*M20</f>
        <v>2893.383776</v>
      </c>
      <c r="E20" s="11">
        <v>3215.14</v>
      </c>
      <c r="F20" s="11">
        <f t="shared" si="1"/>
        <v>-321.75622399999975</v>
      </c>
      <c r="M20" s="12">
        <v>0.1312</v>
      </c>
    </row>
    <row r="21" spans="1:13" ht="33.75" customHeight="1">
      <c r="A21" s="10" t="s">
        <v>21</v>
      </c>
      <c r="B21" s="11">
        <v>0.36</v>
      </c>
      <c r="C21" s="11">
        <f t="shared" si="0"/>
        <v>1134.7559999999999</v>
      </c>
      <c r="D21" s="11">
        <f>D25*M21</f>
        <v>1021.0645489999999</v>
      </c>
      <c r="E21" s="11">
        <v>1134.76</v>
      </c>
      <c r="F21" s="11">
        <f t="shared" si="1"/>
        <v>-113.69545100000005</v>
      </c>
      <c r="M21" s="12">
        <v>0.0463</v>
      </c>
    </row>
    <row r="22" spans="1:13" ht="33.75" customHeight="1">
      <c r="A22" s="10" t="s">
        <v>22</v>
      </c>
      <c r="B22" s="11">
        <v>1</v>
      </c>
      <c r="C22" s="11">
        <f t="shared" si="0"/>
        <v>3152.1</v>
      </c>
      <c r="D22" s="11">
        <f>D25*M22</f>
        <v>2838.250701</v>
      </c>
      <c r="E22" s="11">
        <v>840.19</v>
      </c>
      <c r="F22" s="11">
        <f t="shared" si="1"/>
        <v>1998.0607009999999</v>
      </c>
      <c r="M22" s="12">
        <v>0.1287</v>
      </c>
    </row>
    <row r="23" spans="1:13" ht="33.75" customHeight="1">
      <c r="A23" s="10" t="s">
        <v>23</v>
      </c>
      <c r="B23" s="11">
        <v>0.33</v>
      </c>
      <c r="C23" s="11">
        <f t="shared" si="0"/>
        <v>1040.193</v>
      </c>
      <c r="D23" s="11">
        <f>D25*M23</f>
        <v>937.262275</v>
      </c>
      <c r="E23" s="11">
        <v>1040.19</v>
      </c>
      <c r="F23" s="11">
        <f t="shared" si="1"/>
        <v>-102.92772500000001</v>
      </c>
      <c r="M23" s="12">
        <v>0.0425</v>
      </c>
    </row>
    <row r="24" spans="1:6" ht="33.75" customHeight="1">
      <c r="A24" s="10"/>
      <c r="B24" s="11"/>
      <c r="C24" s="11"/>
      <c r="D24" s="11"/>
      <c r="E24" s="11"/>
      <c r="F24" s="11"/>
    </row>
    <row r="25" spans="1:6" ht="33.75" customHeight="1">
      <c r="A25" s="10" t="s">
        <v>24</v>
      </c>
      <c r="B25" s="11">
        <f>SUM(B10:B23)</f>
        <v>7.7700000000000005</v>
      </c>
      <c r="C25" s="11">
        <f t="shared" si="0"/>
        <v>24491.817</v>
      </c>
      <c r="D25" s="11">
        <v>22053.23</v>
      </c>
      <c r="E25" s="11">
        <f>SUM(E10:E23)</f>
        <v>19910.389999999996</v>
      </c>
      <c r="F25" s="11">
        <f>SUM(F10:F23)</f>
        <v>2142.8399999999997</v>
      </c>
    </row>
    <row r="26" spans="1:6" ht="33.75" customHeight="1">
      <c r="A26" s="10"/>
      <c r="B26" s="11"/>
      <c r="C26" s="11"/>
      <c r="D26" s="11"/>
      <c r="E26" s="11"/>
      <c r="F26" s="11"/>
    </row>
    <row r="27" spans="1:13" ht="33.75" customHeight="1">
      <c r="A27" s="10" t="s">
        <v>25</v>
      </c>
      <c r="B27" s="11">
        <v>4.23</v>
      </c>
      <c r="C27" s="11">
        <f t="shared" si="0"/>
        <v>13333.383000000002</v>
      </c>
      <c r="D27" s="11">
        <v>12005.82</v>
      </c>
      <c r="E27" s="11">
        <v>0</v>
      </c>
      <c r="F27" s="11">
        <f>D27-E27</f>
        <v>12005.82</v>
      </c>
      <c r="M27" s="13"/>
    </row>
    <row r="28" spans="1:13" ht="33.75" customHeight="1">
      <c r="A28" s="10"/>
      <c r="B28" s="11"/>
      <c r="C28" s="11"/>
      <c r="D28" s="11"/>
      <c r="E28" s="11"/>
      <c r="F28" s="11"/>
      <c r="M28" s="14"/>
    </row>
    <row r="29" spans="1:6" ht="41.25" customHeight="1">
      <c r="A29" s="15" t="s">
        <v>26</v>
      </c>
      <c r="B29" s="16">
        <v>12</v>
      </c>
      <c r="C29" s="16">
        <f>SUM(C25:C27)</f>
        <v>37825.2</v>
      </c>
      <c r="D29" s="16">
        <v>34059.05</v>
      </c>
      <c r="E29" s="16">
        <f>SUM(E25:E27)</f>
        <v>19910.389999999996</v>
      </c>
      <c r="F29" s="16">
        <f>D29-E29</f>
        <v>14148.660000000007</v>
      </c>
    </row>
    <row r="30" spans="3:13" ht="15.75">
      <c r="C30" s="17"/>
      <c r="D30" s="17"/>
      <c r="M30" s="12">
        <f>SUM(M10:M27)</f>
        <v>1</v>
      </c>
    </row>
    <row r="31" spans="1:6" ht="88.5" customHeight="1">
      <c r="A31" s="18" t="s">
        <v>27</v>
      </c>
      <c r="B31" s="18"/>
      <c r="C31" s="18"/>
      <c r="D31" s="18"/>
      <c r="E31" s="18"/>
      <c r="F31" s="18"/>
    </row>
    <row r="32" spans="1:6" ht="87" customHeight="1">
      <c r="A32" s="19" t="s">
        <v>28</v>
      </c>
      <c r="B32" s="19"/>
      <c r="C32" s="19"/>
      <c r="D32" s="19"/>
      <c r="E32" s="19"/>
      <c r="F32" s="19"/>
    </row>
    <row r="34" spans="2:6" ht="15.75" customHeight="1">
      <c r="B34" s="20" t="s">
        <v>29</v>
      </c>
      <c r="C34" s="20"/>
      <c r="D34" s="20"/>
      <c r="E34" s="20"/>
      <c r="F34" s="21"/>
    </row>
    <row r="35" spans="2:6" ht="15.75" customHeight="1">
      <c r="B35" s="20"/>
      <c r="C35" s="20"/>
      <c r="D35" s="20"/>
      <c r="E35" s="20"/>
      <c r="F35" s="21"/>
    </row>
    <row r="36" spans="2:6" ht="15.75" customHeight="1">
      <c r="B36" s="20"/>
      <c r="C36" s="20"/>
      <c r="D36" s="20"/>
      <c r="E36" s="20"/>
      <c r="F36" s="21"/>
    </row>
    <row r="37" spans="2:6" ht="15.75" customHeight="1">
      <c r="B37" s="20" t="s">
        <v>30</v>
      </c>
      <c r="C37" s="20"/>
      <c r="D37" s="20"/>
      <c r="E37" s="20"/>
      <c r="F37" s="22"/>
    </row>
    <row r="38" spans="2:6" ht="25.5" customHeight="1">
      <c r="B38" s="20"/>
      <c r="C38" s="20"/>
      <c r="D38" s="20"/>
      <c r="E38" s="20"/>
      <c r="F38" s="22"/>
    </row>
    <row r="39" spans="2:6" ht="15.75" customHeight="1">
      <c r="B39" s="20" t="s">
        <v>31</v>
      </c>
      <c r="C39" s="20"/>
      <c r="D39" s="20"/>
      <c r="E39" s="20"/>
      <c r="F39" s="22"/>
    </row>
    <row r="40" spans="2:6" ht="20.25" customHeight="1">
      <c r="B40" s="20"/>
      <c r="C40" s="20"/>
      <c r="D40" s="20"/>
      <c r="E40" s="20"/>
      <c r="F40" s="22"/>
    </row>
    <row r="43" spans="4:6" ht="15.75">
      <c r="D43" s="23" t="s">
        <v>32</v>
      </c>
      <c r="E43" s="23"/>
      <c r="F43" s="23"/>
    </row>
    <row r="44" spans="4:6" ht="15.75">
      <c r="D44" s="23"/>
      <c r="E44" s="23"/>
      <c r="F44" s="23"/>
    </row>
    <row r="46" ht="15.75">
      <c r="A46" s="3" t="s">
        <v>33</v>
      </c>
    </row>
  </sheetData>
  <sheetProtection/>
  <mergeCells count="12">
    <mergeCell ref="A31:F31"/>
    <mergeCell ref="A32:F32"/>
    <mergeCell ref="B34:E36"/>
    <mergeCell ref="B37:E38"/>
    <mergeCell ref="B39:E40"/>
    <mergeCell ref="D43:F44"/>
    <mergeCell ref="A1:F1"/>
    <mergeCell ref="A2:F2"/>
    <mergeCell ref="A3:F3"/>
    <mergeCell ref="A4:F4"/>
    <mergeCell ref="D5:F5"/>
    <mergeCell ref="C7:F7"/>
  </mergeCells>
  <printOptions/>
  <pageMargins left="0" right="0" top="0.7874015748031497" bottom="0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2012-06-22T02:57:34Z</dcterms:created>
  <dcterms:modified xsi:type="dcterms:W3CDTF">2012-06-22T02:58:20Z</dcterms:modified>
  <cp:category/>
  <cp:version/>
  <cp:contentType/>
  <cp:contentStatus/>
</cp:coreProperties>
</file>